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fileSharing readOnlyRecommended="1"/>
  <workbookPr/>
  <mc:AlternateContent xmlns:mc="http://schemas.openxmlformats.org/markup-compatibility/2006">
    <mc:Choice Requires="x15">
      <x15ac:absPath xmlns:x15ac="http://schemas.microsoft.com/office/spreadsheetml/2010/11/ac" url="https://contactar-my.sharepoint.com/personal/christianrodriguez_contactarcolombia_org/Documents/CONTACTAR 2023/DISEÑOS BANCO/WEB/Documentos/"/>
    </mc:Choice>
  </mc:AlternateContent>
  <xr:revisionPtr revIDLastSave="3" documentId="13_ncr:1_{79566454-D7D9-4BE8-BEFE-791A86DDA752}" xr6:coauthVersionLast="47" xr6:coauthVersionMax="47" xr10:uidLastSave="{355173F1-596B-4449-B392-9E51CA1D22EA}"/>
  <bookViews>
    <workbookView xWindow="-120" yWindow="-120" windowWidth="29040" windowHeight="15720" activeTab="1" xr2:uid="{00000000-000D-0000-FFFF-FFFF00000000}"/>
  </bookViews>
  <sheets>
    <sheet name="VTU Ahorros Contactar" sheetId="4" r:id="rId1"/>
    <sheet name="VTU CDT Contactar" sheetId="5"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 i="5" l="1"/>
  <c r="E10" i="4"/>
  <c r="E11" i="4" s="1"/>
  <c r="E12" i="4" s="1"/>
  <c r="E13" i="4" s="1"/>
  <c r="D10" i="5" l="1"/>
  <c r="D11" i="5" s="1"/>
  <c r="D1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Rodriguez Vasquez Ana Katherine</author>
  </authors>
  <commentList>
    <comment ref="E7" authorId="0" shapeId="0" xr:uid="{7AA1ABD4-B658-4EE3-8B28-74CBC02EA21C}">
      <text>
        <r>
          <rPr>
            <sz val="12"/>
            <color indexed="81"/>
            <rFont val="Tahoma"/>
            <family val="2"/>
          </rPr>
          <t xml:space="preserve">
</t>
        </r>
        <r>
          <rPr>
            <sz val="9"/>
            <color indexed="81"/>
            <rFont val="Tahoma"/>
            <family val="2"/>
          </rPr>
          <t>Ingrese Monto o saldo.</t>
        </r>
      </text>
    </comment>
    <comment ref="E9" authorId="0" shapeId="0" xr:uid="{3A50F97E-EC15-42C8-9468-F915ABECB01C}">
      <text>
        <r>
          <rPr>
            <sz val="11"/>
            <color theme="1"/>
            <rFont val="Calibri"/>
            <family val="2"/>
            <scheme val="minor"/>
          </rPr>
          <t>Consultar Tasas y Tarifas en www.bancocontactar.com 
Aplicara según tipo de cuenta solicitada y saldo en la cuenta de ahorros.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Rodriguez Vasquez Ana Katherine</author>
    <author>PINTOR VARGAS WALTER FRANCISCO</author>
  </authors>
  <commentList>
    <comment ref="D6" authorId="0" shapeId="0" xr:uid="{F70EFEC9-D997-42A4-803E-DE8485C298D4}">
      <text>
        <r>
          <rPr>
            <sz val="9"/>
            <color indexed="81"/>
            <rFont val="Tahoma"/>
            <family val="2"/>
          </rPr>
          <t>Ingresa el monto para el calculo.</t>
        </r>
        <r>
          <rPr>
            <sz val="12"/>
            <color indexed="81"/>
            <rFont val="Tahoma"/>
            <family val="2"/>
          </rPr>
          <t xml:space="preserve">
</t>
        </r>
      </text>
    </comment>
    <comment ref="D8" authorId="1" shapeId="0" xr:uid="{8E82B1C8-DE06-4C4B-B225-92C61540ECC5}">
      <text>
        <r>
          <rPr>
            <sz val="11"/>
            <color theme="1"/>
            <rFont val="Calibri"/>
            <family val="2"/>
            <scheme val="minor"/>
          </rPr>
          <t xml:space="preserve">Consulta Tasas y Tarifas en: www.bancocontactar.com
Solo aplica según tipo de CDT. 
</t>
        </r>
      </text>
    </comment>
    <comment ref="B12" authorId="0" shapeId="0" xr:uid="{C5BAF16D-2F5D-4C71-AFEE-B8242B21C8CD}">
      <text>
        <r>
          <rPr>
            <sz val="9"/>
            <color indexed="81"/>
            <rFont val="Tahoma"/>
            <family val="2"/>
          </rPr>
          <t xml:space="preserve">
</t>
        </r>
        <r>
          <rPr>
            <sz val="11"/>
            <color indexed="81"/>
            <rFont val="Tahoma"/>
            <family val="2"/>
          </rPr>
          <t>VTUP%: Valor porcentual no es una tasa de interés.</t>
        </r>
      </text>
    </comment>
  </commentList>
</comments>
</file>

<file path=xl/sharedStrings.xml><?xml version="1.0" encoding="utf-8"?>
<sst xmlns="http://schemas.openxmlformats.org/spreadsheetml/2006/main" count="27" uniqueCount="20">
  <si>
    <t xml:space="preserve">Con el objetivo de entregarte información cierta, suficiente, clara y oportuna, ponemos a tu disposición herramienta para calcular el VTU de nuestros productos y así elijas tu producto financiero ideal.
</t>
  </si>
  <si>
    <t>Valor Total Unificado - Cuenta de ahorros</t>
  </si>
  <si>
    <t>Digita el monto y la tasa.</t>
  </si>
  <si>
    <t xml:space="preserve">Monto </t>
  </si>
  <si>
    <t>Plazo</t>
  </si>
  <si>
    <t>1 año</t>
  </si>
  <si>
    <t>Tasa</t>
  </si>
  <si>
    <t>E.A.</t>
  </si>
  <si>
    <t>Interés</t>
  </si>
  <si>
    <t>Retefuente</t>
  </si>
  <si>
    <t>VTUP $</t>
  </si>
  <si>
    <t>VTUP %EA</t>
  </si>
  <si>
    <t>Con el objetivo de entregarte información cierta, suficiente, clara y oportuna, ponemos a tu disposición herramienta para calcular el VTU de nuestros productos y así elijas tu producto financiero ideal.</t>
  </si>
  <si>
    <t>Valor Total Unificado - CDT</t>
  </si>
  <si>
    <t>Digita el monto y la tasa</t>
  </si>
  <si>
    <t>Retención en la fuente</t>
  </si>
  <si>
    <t>VTUP %</t>
  </si>
  <si>
    <r>
      <rPr>
        <b/>
        <u/>
        <sz val="12"/>
        <color theme="1"/>
        <rFont val="Arial"/>
        <family val="2"/>
      </rPr>
      <t>Banco Contactar no tiene costo en:</t>
    </r>
    <r>
      <rPr>
        <sz val="12"/>
        <color theme="1"/>
        <rFont val="Arial"/>
        <family val="2"/>
      </rPr>
      <t xml:space="preserve">
- Retiros en oficina.
- Consulta de saldos y transferencias por la APP
- Consignaciones Nacionales
- Pagos programados mediante Débito automático
</t>
    </r>
  </si>
  <si>
    <r>
      <t xml:space="preserve">
</t>
    </r>
    <r>
      <rPr>
        <b/>
        <sz val="12"/>
        <color rgb="FF000000"/>
        <rFont val="Arial"/>
        <family val="2"/>
      </rPr>
      <t>VTUP- Valor total unificado de pasivos - CDT:</t>
    </r>
    <r>
      <rPr>
        <sz val="12"/>
        <color rgb="FF000000"/>
        <rFont val="Arial"/>
        <family val="2"/>
      </rPr>
      <t xml:space="preserve">  es una proyección de los ingresos y cobros asociados a la prestación del producto que está consultando y se calcula mediante una proyección de los ingresos por intereses que el Banco le reconocerá y cualquier otro concepto que sea inherente o se encuentre asociado a la apertura y administración a lo largo de la vida producto, tenga en cuenta que esta proyección no incluye servicios transaccionales. 
</t>
    </r>
    <r>
      <rPr>
        <b/>
        <sz val="12"/>
        <color rgb="FF000000"/>
        <rFont val="Arial"/>
        <family val="2"/>
      </rPr>
      <t>Recuerda el VTUP es solo una proyección de los montos que recibirá por al producto consultado y no corresponde a una oferta comercial.</t>
    </r>
  </si>
  <si>
    <r>
      <t xml:space="preserve"> 
</t>
    </r>
    <r>
      <rPr>
        <b/>
        <sz val="12"/>
        <color theme="1"/>
        <rFont val="Arial"/>
        <family val="2"/>
      </rPr>
      <t>VTUP- Valor total unificado de pasivos - Cuenta de Ahorros</t>
    </r>
    <r>
      <rPr>
        <sz val="12"/>
        <color theme="1"/>
        <rFont val="Arial"/>
        <family val="2"/>
      </rPr>
      <t xml:space="preserve"> :  es una proyección de los ingresos y cobros asociados a la prestación del producto que está consultando y se calcula mediante una proyección de los ingresos por intereses que el Banco le reconocerá y cualquier otro concepto que sea inherente o se encuentre asociado a la apertura y administración a lo largo de la vida producto, tenga en cuenta que esta proyección no incluye servicios transaccionales. 
Recuerda el VTUP es solo una proyección de los montos que recibirá por al producto consultado y no corresponde a una oferta comercial.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</si>
</sst>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quot;$&quot;* #,##0.0_-;\-&quot;$&quot;* #,##0.0_-;_-&quot;$&quot;* &quot;-&quot;??_-;_-@_-"/>
    <numFmt numFmtId="166" formatCode="0.000%"/>
  </numFmts>
  <fonts count="11" x14ac:knownFonts="1">
    <font>
      <sz val="11"/>
      <color theme="1"/>
      <name val="Calibri"/>
      <family val="2"/>
      <scheme val="minor"/>
    </font>
    <font>
      <sz val="11"/>
      <color theme="1"/>
      <name val="Calibri"/>
      <family val="2"/>
      <scheme val="minor"/>
    </font>
    <font>
      <sz val="11"/>
      <color indexed="81"/>
      <name val="Tahoma"/>
      <family val="2"/>
    </font>
    <font>
      <sz val="12"/>
      <color indexed="81"/>
      <name val="Tahoma"/>
      <family val="2"/>
    </font>
    <font>
      <sz val="9"/>
      <color indexed="81"/>
      <name val="Tahoma"/>
      <family val="2"/>
    </font>
    <font>
      <b/>
      <u/>
      <sz val="12"/>
      <color theme="1"/>
      <name val="Arial"/>
      <family val="2"/>
    </font>
    <font>
      <b/>
      <sz val="12"/>
      <color theme="1"/>
      <name val="Arial"/>
      <family val="2"/>
    </font>
    <font>
      <sz val="12"/>
      <color theme="1"/>
      <name val="Arial"/>
      <family val="2"/>
    </font>
    <font>
      <b/>
      <sz val="12"/>
      <color theme="0"/>
      <name val="Arial"/>
      <family val="2"/>
    </font>
    <font>
      <sz val="12"/>
      <color rgb="FF000000"/>
      <name val="Arial"/>
      <family val="2"/>
    </font>
    <font>
      <b/>
      <sz val="12"/>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9" tint="-0.249977111117893"/>
        <bgColor indexed="64"/>
      </patternFill>
    </fill>
  </fills>
  <borders count="4">
    <border>
      <left/>
      <right/>
      <top/>
      <bottom/>
      <diagonal/>
    </border>
    <border>
      <left style="thick">
        <color theme="0" tint="-0.24994659260841701"/>
      </left>
      <right style="thick">
        <color theme="0" tint="-0.24994659260841701"/>
      </right>
      <top style="thick">
        <color theme="0" tint="-0.24994659260841701"/>
      </top>
      <bottom/>
      <diagonal/>
    </border>
    <border>
      <left style="thick">
        <color theme="0" tint="-0.24994659260841701"/>
      </left>
      <right style="thick">
        <color theme="0" tint="-0.24994659260841701"/>
      </right>
      <top/>
      <bottom/>
      <diagonal/>
    </border>
    <border>
      <left style="thick">
        <color theme="0" tint="-0.24994659260841701"/>
      </left>
      <right style="thick">
        <color theme="0" tint="-0.24994659260841701"/>
      </right>
      <top/>
      <bottom style="thick">
        <color theme="0" tint="-0.24994659260841701"/>
      </bottom>
      <diagonal/>
    </border>
  </borders>
  <cellStyleXfs count="2">
    <xf numFmtId="0" fontId="0" fillId="0" borderId="0"/>
    <xf numFmtId="164" fontId="1" fillId="0" borderId="0" applyFont="0" applyFill="0" applyBorder="0" applyAlignment="0" applyProtection="0"/>
  </cellStyleXfs>
  <cellXfs count="22">
    <xf numFmtId="0" fontId="0" fillId="0" borderId="0" xfId="0"/>
    <xf numFmtId="0" fontId="7" fillId="0" borderId="0" xfId="0" applyFont="1"/>
    <xf numFmtId="0" fontId="7" fillId="2" borderId="0" xfId="0" applyFont="1" applyFill="1" applyAlignment="1">
      <alignment vertical="center"/>
    </xf>
    <xf numFmtId="165" fontId="7" fillId="3" borderId="0" xfId="1" applyNumberFormat="1" applyFont="1" applyFill="1" applyAlignment="1">
      <alignment vertical="center"/>
    </xf>
    <xf numFmtId="0" fontId="7" fillId="2" borderId="0" xfId="0" applyFont="1" applyFill="1" applyAlignment="1">
      <alignment horizontal="center" vertical="center"/>
    </xf>
    <xf numFmtId="10" fontId="7" fillId="3" borderId="0" xfId="0" applyNumberFormat="1" applyFont="1" applyFill="1" applyAlignment="1">
      <alignment vertical="center"/>
    </xf>
    <xf numFmtId="165" fontId="8" fillId="4" borderId="0" xfId="1" applyNumberFormat="1" applyFont="1" applyFill="1" applyAlignment="1">
      <alignment vertical="center"/>
    </xf>
    <xf numFmtId="9" fontId="7" fillId="2" borderId="0" xfId="0" applyNumberFormat="1" applyFont="1" applyFill="1" applyAlignment="1">
      <alignment horizontal="center" vertical="center"/>
    </xf>
    <xf numFmtId="9" fontId="7" fillId="2" borderId="0" xfId="0" applyNumberFormat="1" applyFont="1" applyFill="1" applyAlignment="1">
      <alignment vertical="center"/>
    </xf>
    <xf numFmtId="166" fontId="8" fillId="4" borderId="0" xfId="0" applyNumberFormat="1" applyFont="1" applyFill="1" applyAlignment="1">
      <alignment vertical="center"/>
    </xf>
    <xf numFmtId="10" fontId="8" fillId="4" borderId="0" xfId="0" applyNumberFormat="1" applyFont="1" applyFill="1" applyAlignment="1">
      <alignment vertical="center"/>
    </xf>
    <xf numFmtId="0" fontId="7" fillId="0" borderId="0" xfId="0" applyFont="1" applyAlignment="1">
      <alignment vertical="top" wrapText="1"/>
    </xf>
    <xf numFmtId="0" fontId="7" fillId="5" borderId="1" xfId="0" applyFont="1" applyFill="1" applyBorder="1" applyAlignment="1">
      <alignment horizontal="left" vertical="center" wrapText="1"/>
    </xf>
    <xf numFmtId="0" fontId="7" fillId="5" borderId="2" xfId="0" applyFont="1" applyFill="1" applyBorder="1" applyAlignment="1">
      <alignment horizontal="left" vertical="center"/>
    </xf>
    <xf numFmtId="0" fontId="7" fillId="5" borderId="3" xfId="0" applyFont="1" applyFill="1" applyBorder="1" applyAlignment="1">
      <alignment horizontal="left" vertical="center"/>
    </xf>
    <xf numFmtId="0" fontId="8" fillId="5" borderId="0" xfId="0" applyFont="1" applyFill="1" applyAlignment="1">
      <alignment horizontal="center" vertical="center"/>
    </xf>
    <xf numFmtId="0" fontId="7" fillId="0" borderId="0" xfId="0" applyFont="1" applyAlignment="1">
      <alignment horizontal="left" vertical="top" wrapText="1"/>
    </xf>
    <xf numFmtId="0" fontId="6" fillId="0" borderId="0" xfId="0" applyFont="1" applyAlignment="1">
      <alignment horizontal="center" wrapText="1"/>
    </xf>
    <xf numFmtId="0" fontId="6" fillId="0" borderId="0" xfId="0" applyFont="1" applyAlignment="1">
      <alignment horizontal="center"/>
    </xf>
    <xf numFmtId="0" fontId="8" fillId="5" borderId="0" xfId="0" applyFont="1" applyFill="1" applyAlignment="1">
      <alignment horizontal="center"/>
    </xf>
    <xf numFmtId="0" fontId="9" fillId="0" borderId="0" xfId="0" applyFont="1" applyAlignment="1">
      <alignment horizontal="left" vertical="top" wrapText="1"/>
    </xf>
    <xf numFmtId="0" fontId="6" fillId="0" borderId="0" xfId="0" applyFont="1" applyAlignment="1">
      <alignment horizontal="center" vertical="top" wrapText="1"/>
    </xf>
  </cellXfs>
  <cellStyles count="2">
    <cellStyle name="Moneda" xfId="1" builtinId="4"/>
    <cellStyle name="Normal" xfId="0" builtinId="0"/>
  </cellStyles>
  <dxfs count="0"/>
  <tableStyles count="0" defaultTableStyle="TableStyleMedium2" defaultPivotStyle="PivotStyleLight16"/>
  <colors>
    <mruColors>
      <color rgb="FFE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17</xdr:row>
      <xdr:rowOff>0</xdr:rowOff>
    </xdr:from>
    <xdr:to>
      <xdr:col>6</xdr:col>
      <xdr:colOff>3305175</xdr:colOff>
      <xdr:row>23</xdr:row>
      <xdr:rowOff>38100</xdr:rowOff>
    </xdr:to>
    <xdr:pic>
      <xdr:nvPicPr>
        <xdr:cNvPr id="3" name="Imagen 2">
          <a:extLst>
            <a:ext uri="{FF2B5EF4-FFF2-40B4-BE49-F238E27FC236}">
              <a16:creationId xmlns:a16="http://schemas.microsoft.com/office/drawing/2014/main" id="{78FEF54D-9E28-88D8-60BD-AD8CCF615E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4810125"/>
          <a:ext cx="7620000" cy="1181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733425</xdr:colOff>
      <xdr:row>17</xdr:row>
      <xdr:rowOff>47625</xdr:rowOff>
    </xdr:from>
    <xdr:to>
      <xdr:col>5</xdr:col>
      <xdr:colOff>371475</xdr:colOff>
      <xdr:row>23</xdr:row>
      <xdr:rowOff>85725</xdr:rowOff>
    </xdr:to>
    <xdr:pic>
      <xdr:nvPicPr>
        <xdr:cNvPr id="2" name="Imagen 1">
          <a:extLst>
            <a:ext uri="{FF2B5EF4-FFF2-40B4-BE49-F238E27FC236}">
              <a16:creationId xmlns:a16="http://schemas.microsoft.com/office/drawing/2014/main" id="{1513BEF0-75C0-4961-A65C-E767C388BE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5" y="4848225"/>
          <a:ext cx="7620000" cy="1181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1C869-D594-487F-89DE-AE135E1F30D4}">
  <dimension ref="B2:G16"/>
  <sheetViews>
    <sheetView showGridLines="0" zoomScaleNormal="100" workbookViewId="0">
      <selection activeCell="C8" sqref="C8"/>
    </sheetView>
  </sheetViews>
  <sheetFormatPr baseColWidth="10" defaultColWidth="11.42578125" defaultRowHeight="15" x14ac:dyDescent="0.2"/>
  <cols>
    <col min="1" max="2" width="11.42578125" style="1"/>
    <col min="3" max="3" width="22.85546875" style="1" bestFit="1" customWidth="1"/>
    <col min="4" max="4" width="10.28515625" style="1" customWidth="1"/>
    <col min="5" max="5" width="15.7109375" style="1" bestFit="1" customWidth="1"/>
    <col min="6" max="6" width="4.42578125" style="1" bestFit="1" customWidth="1"/>
    <col min="7" max="7" width="49.85546875" style="1" customWidth="1"/>
    <col min="8" max="16384" width="11.42578125" style="1"/>
  </cols>
  <sheetData>
    <row r="2" spans="2:7" ht="14.45" customHeight="1" x14ac:dyDescent="0.2">
      <c r="B2" s="17" t="s">
        <v>0</v>
      </c>
      <c r="C2" s="18"/>
      <c r="D2" s="18"/>
      <c r="E2" s="18"/>
      <c r="F2" s="18"/>
      <c r="G2" s="18"/>
    </row>
    <row r="3" spans="2:7" ht="14.45" customHeight="1" x14ac:dyDescent="0.2">
      <c r="B3" s="18"/>
      <c r="C3" s="18"/>
      <c r="D3" s="18"/>
      <c r="E3" s="18"/>
      <c r="F3" s="18"/>
      <c r="G3" s="18"/>
    </row>
    <row r="4" spans="2:7" ht="14.45" customHeight="1" x14ac:dyDescent="0.2">
      <c r="B4" s="18"/>
      <c r="C4" s="18"/>
      <c r="D4" s="18"/>
      <c r="E4" s="18"/>
      <c r="F4" s="18"/>
      <c r="G4" s="18"/>
    </row>
    <row r="5" spans="2:7" ht="15.75" x14ac:dyDescent="0.2">
      <c r="B5" s="15" t="s">
        <v>1</v>
      </c>
      <c r="C5" s="15"/>
      <c r="D5" s="15"/>
      <c r="E5" s="15"/>
      <c r="F5" s="15"/>
      <c r="G5" s="15"/>
    </row>
    <row r="6" spans="2:7" ht="15.75" thickTop="1" x14ac:dyDescent="0.2">
      <c r="B6" s="2"/>
      <c r="C6" s="2" t="s">
        <v>2</v>
      </c>
      <c r="D6" s="2"/>
      <c r="E6" s="2"/>
      <c r="F6" s="2"/>
      <c r="G6" s="12" t="s">
        <v>17</v>
      </c>
    </row>
    <row r="7" spans="2:7" x14ac:dyDescent="0.2">
      <c r="B7" s="2"/>
      <c r="C7" s="2" t="s">
        <v>3</v>
      </c>
      <c r="D7" s="2"/>
      <c r="E7" s="3">
        <v>1000000</v>
      </c>
      <c r="F7" s="2"/>
      <c r="G7" s="13"/>
    </row>
    <row r="8" spans="2:7" x14ac:dyDescent="0.2">
      <c r="B8" s="2"/>
      <c r="C8" s="2" t="s">
        <v>4</v>
      </c>
      <c r="D8" s="4" t="s">
        <v>5</v>
      </c>
      <c r="E8" s="2">
        <v>365</v>
      </c>
      <c r="F8" s="2"/>
      <c r="G8" s="13"/>
    </row>
    <row r="9" spans="2:7" x14ac:dyDescent="0.2">
      <c r="B9" s="2"/>
      <c r="C9" s="2" t="s">
        <v>6</v>
      </c>
      <c r="D9" s="2"/>
      <c r="E9" s="5">
        <v>7.0000000000000007E-2</v>
      </c>
      <c r="F9" s="2" t="s">
        <v>7</v>
      </c>
      <c r="G9" s="13"/>
    </row>
    <row r="10" spans="2:7" ht="15.75" x14ac:dyDescent="0.2">
      <c r="B10" s="2"/>
      <c r="C10" s="2" t="s">
        <v>8</v>
      </c>
      <c r="D10" s="2"/>
      <c r="E10" s="6">
        <f>+E7*(1+E9)^(1)-E7</f>
        <v>70000</v>
      </c>
      <c r="F10" s="2"/>
      <c r="G10" s="13"/>
    </row>
    <row r="11" spans="2:7" ht="15.75" x14ac:dyDescent="0.2">
      <c r="B11" s="2"/>
      <c r="C11" s="2" t="s">
        <v>9</v>
      </c>
      <c r="D11" s="7">
        <v>7.0000000000000007E-2</v>
      </c>
      <c r="E11" s="6">
        <f>+E10*0.07</f>
        <v>4900.0000000000009</v>
      </c>
      <c r="F11" s="2"/>
      <c r="G11" s="13"/>
    </row>
    <row r="12" spans="2:7" ht="15.75" x14ac:dyDescent="0.2">
      <c r="B12" s="2"/>
      <c r="C12" s="2" t="s">
        <v>10</v>
      </c>
      <c r="D12" s="8"/>
      <c r="E12" s="6">
        <f>+E10-E11</f>
        <v>65100</v>
      </c>
      <c r="F12" s="2"/>
      <c r="G12" s="13"/>
    </row>
    <row r="13" spans="2:7" ht="15.75" x14ac:dyDescent="0.2">
      <c r="B13" s="2"/>
      <c r="C13" s="2" t="s">
        <v>11</v>
      </c>
      <c r="D13" s="2"/>
      <c r="E13" s="9">
        <f>+E12/E7</f>
        <v>6.5100000000000005E-2</v>
      </c>
      <c r="F13" s="2"/>
      <c r="G13" s="13"/>
    </row>
    <row r="14" spans="2:7" ht="15.75" thickBot="1" x14ac:dyDescent="0.25">
      <c r="B14" s="2"/>
      <c r="C14" s="2"/>
      <c r="D14" s="2"/>
      <c r="E14" s="2"/>
      <c r="F14" s="2"/>
      <c r="G14" s="14"/>
    </row>
    <row r="15" spans="2:7" ht="15.75" thickTop="1" x14ac:dyDescent="0.2"/>
    <row r="16" spans="2:7" ht="135" customHeight="1" x14ac:dyDescent="0.2">
      <c r="B16" s="16" t="s">
        <v>19</v>
      </c>
      <c r="C16" s="16"/>
      <c r="D16" s="16"/>
      <c r="E16" s="16"/>
      <c r="F16" s="16"/>
      <c r="G16" s="16"/>
    </row>
  </sheetData>
  <protectedRanges>
    <protectedRange sqref="E9" name="Range2"/>
    <protectedRange sqref="E7" name="Rango1"/>
  </protectedRanges>
  <mergeCells count="4">
    <mergeCell ref="G6:G14"/>
    <mergeCell ref="B5:G5"/>
    <mergeCell ref="B16:G16"/>
    <mergeCell ref="B2:G4"/>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4C7DF-9E03-4DFF-A682-339EBF69F362}">
  <dimension ref="B1:G16"/>
  <sheetViews>
    <sheetView showGridLines="0" tabSelected="1" workbookViewId="0">
      <selection activeCell="B16" sqref="B16:E16"/>
    </sheetView>
  </sheetViews>
  <sheetFormatPr baseColWidth="10" defaultColWidth="11.42578125" defaultRowHeight="15" x14ac:dyDescent="0.2"/>
  <cols>
    <col min="1" max="1" width="11.42578125" style="1"/>
    <col min="2" max="3" width="26" style="1" customWidth="1"/>
    <col min="4" max="4" width="28.28515625" style="1" customWidth="1"/>
    <col min="5" max="5" width="28" style="1" customWidth="1"/>
    <col min="6" max="16384" width="11.42578125" style="1"/>
  </cols>
  <sheetData>
    <row r="1" spans="2:7" ht="14.45" customHeight="1" x14ac:dyDescent="0.2">
      <c r="B1" s="21" t="s">
        <v>12</v>
      </c>
      <c r="C1" s="21"/>
      <c r="D1" s="21"/>
      <c r="E1" s="21"/>
      <c r="F1" s="21"/>
      <c r="G1" s="21"/>
    </row>
    <row r="2" spans="2:7" ht="14.45" customHeight="1" x14ac:dyDescent="0.2">
      <c r="B2" s="21"/>
      <c r="C2" s="21"/>
      <c r="D2" s="21"/>
      <c r="E2" s="21"/>
      <c r="F2" s="21"/>
      <c r="G2" s="21"/>
    </row>
    <row r="3" spans="2:7" ht="14.45" customHeight="1" x14ac:dyDescent="0.2">
      <c r="B3" s="21"/>
      <c r="C3" s="21"/>
      <c r="D3" s="21"/>
      <c r="E3" s="21"/>
      <c r="F3" s="21"/>
      <c r="G3" s="21"/>
    </row>
    <row r="4" spans="2:7" ht="15.75" x14ac:dyDescent="0.25">
      <c r="B4" s="19" t="s">
        <v>13</v>
      </c>
      <c r="C4" s="19"/>
      <c r="D4" s="19"/>
      <c r="E4" s="19"/>
    </row>
    <row r="5" spans="2:7" x14ac:dyDescent="0.2">
      <c r="B5" s="2" t="s">
        <v>14</v>
      </c>
      <c r="C5" s="2"/>
      <c r="D5" s="2"/>
      <c r="E5" s="2"/>
    </row>
    <row r="6" spans="2:7" x14ac:dyDescent="0.2">
      <c r="B6" s="2" t="s">
        <v>3</v>
      </c>
      <c r="C6" s="4"/>
      <c r="D6" s="3">
        <v>20000000</v>
      </c>
      <c r="E6" s="2"/>
    </row>
    <row r="7" spans="2:7" x14ac:dyDescent="0.2">
      <c r="B7" s="2" t="s">
        <v>4</v>
      </c>
      <c r="C7" s="4" t="s">
        <v>5</v>
      </c>
      <c r="D7" s="2">
        <v>360</v>
      </c>
      <c r="E7" s="2"/>
    </row>
    <row r="8" spans="2:7" x14ac:dyDescent="0.2">
      <c r="B8" s="2" t="s">
        <v>6</v>
      </c>
      <c r="C8" s="4"/>
      <c r="D8" s="5">
        <v>0.05</v>
      </c>
      <c r="E8" s="2" t="s">
        <v>7</v>
      </c>
    </row>
    <row r="9" spans="2:7" ht="15.75" x14ac:dyDescent="0.2">
      <c r="B9" s="2" t="s">
        <v>8</v>
      </c>
      <c r="C9" s="4"/>
      <c r="D9" s="6">
        <f>+D6*(1+D8)^(1)-D6</f>
        <v>1000000</v>
      </c>
      <c r="E9" s="2"/>
    </row>
    <row r="10" spans="2:7" ht="15.75" x14ac:dyDescent="0.2">
      <c r="B10" s="2" t="s">
        <v>15</v>
      </c>
      <c r="C10" s="7">
        <v>0.04</v>
      </c>
      <c r="D10" s="6">
        <f>+D9*0.04</f>
        <v>40000</v>
      </c>
      <c r="E10" s="2"/>
    </row>
    <row r="11" spans="2:7" ht="15.75" x14ac:dyDescent="0.2">
      <c r="B11" s="2" t="s">
        <v>10</v>
      </c>
      <c r="C11" s="8"/>
      <c r="D11" s="6">
        <f>+D9-D10</f>
        <v>960000</v>
      </c>
      <c r="E11" s="2"/>
    </row>
    <row r="12" spans="2:7" ht="15.75" x14ac:dyDescent="0.2">
      <c r="B12" s="2" t="s">
        <v>16</v>
      </c>
      <c r="C12" s="2"/>
      <c r="D12" s="10">
        <f>+D11/D6</f>
        <v>4.8000000000000001E-2</v>
      </c>
      <c r="E12" s="2"/>
    </row>
    <row r="13" spans="2:7" x14ac:dyDescent="0.2">
      <c r="B13" s="2"/>
      <c r="C13" s="2"/>
      <c r="D13" s="2"/>
      <c r="E13" s="2"/>
    </row>
    <row r="16" spans="2:7" ht="136.9" customHeight="1" x14ac:dyDescent="0.2">
      <c r="B16" s="20" t="s">
        <v>18</v>
      </c>
      <c r="C16" s="20"/>
      <c r="D16" s="20"/>
      <c r="E16" s="20"/>
      <c r="F16" s="11"/>
      <c r="G16" s="11"/>
    </row>
  </sheetData>
  <protectedRanges>
    <protectedRange sqref="D8" name="Range2"/>
    <protectedRange sqref="D6" name="Rango1"/>
  </protectedRanges>
  <mergeCells count="3">
    <mergeCell ref="B4:E4"/>
    <mergeCell ref="B16:E16"/>
    <mergeCell ref="B1:G3"/>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F72F6912D23D48BF7EF17C5992EC97" ma:contentTypeVersion="14" ma:contentTypeDescription="Crear nuevo documento." ma:contentTypeScope="" ma:versionID="09237c1f295b38ed10f85246918b304d">
  <xsd:schema xmlns:xsd="http://www.w3.org/2001/XMLSchema" xmlns:xs="http://www.w3.org/2001/XMLSchema" xmlns:p="http://schemas.microsoft.com/office/2006/metadata/properties" xmlns:ns3="6bf51c4b-8034-461c-ab28-2b1a81d83d56" xmlns:ns4="72ebd115-f989-4338-b158-0576c0e0c928" targetNamespace="http://schemas.microsoft.com/office/2006/metadata/properties" ma:root="true" ma:fieldsID="287a47d5d8a0504d707ff149bc0f594e" ns3:_="" ns4:_="">
    <xsd:import namespace="6bf51c4b-8034-461c-ab28-2b1a81d83d56"/>
    <xsd:import namespace="72ebd115-f989-4338-b158-0576c0e0c92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f51c4b-8034-461c-ab28-2b1a81d83d56"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ebd115-f989-4338-b158-0576c0e0c92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72ebd115-f989-4338-b158-0576c0e0c92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F0F8E4-3573-459A-92A9-F9489FF601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f51c4b-8034-461c-ab28-2b1a81d83d56"/>
    <ds:schemaRef ds:uri="72ebd115-f989-4338-b158-0576c0e0c9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5CB81C-DF8C-4BDB-99A2-0D6E7FB48A17}">
  <ds:schemaRefs>
    <ds:schemaRef ds:uri="http://schemas.microsoft.com/office/2006/metadata/properties"/>
    <ds:schemaRef ds:uri="http://schemas.microsoft.com/office/infopath/2007/PartnerControls"/>
    <ds:schemaRef ds:uri="72ebd115-f989-4338-b158-0576c0e0c928"/>
  </ds:schemaRefs>
</ds:datastoreItem>
</file>

<file path=customXml/itemProps3.xml><?xml version="1.0" encoding="utf-8"?>
<ds:datastoreItem xmlns:ds="http://schemas.openxmlformats.org/officeDocument/2006/customXml" ds:itemID="{74BDF620-16B9-45A5-BBAF-B11245C2D9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2</vt:i4>
      </vt:variant>
    </vt:vector>
  </HeadingPairs>
  <TitlesOfParts>
    <vt:vector size="2" baseType="lpstr">
      <vt:lpstr>VTU Ahorros Contactar</vt:lpstr>
      <vt:lpstr>VTU CDT Contactar</vt:lpstr>
    </vt:vector>
  </TitlesOfParts>
  <Manager/>
  <Company>Citigroup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Vasquez, Ana Katherine [CH-LCL]</dc:creator>
  <cp:keywords/>
  <dc:description/>
  <cp:lastModifiedBy>RODRIGUEZ PEREZ CHRISTIAN ENRIQUE</cp:lastModifiedBy>
  <cp:revision/>
  <dcterms:created xsi:type="dcterms:W3CDTF">2019-03-14T14:11:03Z</dcterms:created>
  <dcterms:modified xsi:type="dcterms:W3CDTF">2023-09-20T21:22:52Z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0x0101002BF72F6912D23D48BF7EF17C5992EC97</vt:lpwstr>
  </property>
</Properties>
</file>